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ana.delval\Downloads\"/>
    </mc:Choice>
  </mc:AlternateContent>
  <xr:revisionPtr revIDLastSave="0" documentId="13_ncr:40009_{9D0C6665-8E25-4999-8173-7FFD0870F841}" xr6:coauthVersionLast="36" xr6:coauthVersionMax="36" xr10:uidLastSave="{00000000-0000-0000-0000-000000000000}"/>
  <bookViews>
    <workbookView xWindow="32772" yWindow="32772" windowWidth="23040" windowHeight="10380" tabRatio="500"/>
  </bookViews>
  <sheets>
    <sheet name="Feuille calcul" sheetId="1" r:id="rId1"/>
    <sheet name="Indice de dimension" sheetId="4" r:id="rId2"/>
  </sheets>
  <definedNames>
    <definedName name="_xlnm.Print_Area" localSheetId="0">'Feuille calcul'!$A$3:$H$67</definedName>
  </definedNames>
  <calcPr calcId="191029"/>
</workbook>
</file>

<file path=xl/calcChain.xml><?xml version="1.0" encoding="utf-8"?>
<calcChain xmlns="http://schemas.openxmlformats.org/spreadsheetml/2006/main">
  <c r="E63" i="1" l="1"/>
  <c r="E62" i="1"/>
  <c r="E61" i="1"/>
  <c r="E60" i="1"/>
  <c r="E59" i="1"/>
  <c r="E58" i="1"/>
  <c r="E57" i="1"/>
  <c r="H22" i="1"/>
  <c r="H47" i="1"/>
  <c r="G22" i="1"/>
  <c r="G47" i="1"/>
  <c r="F22" i="1"/>
  <c r="F47" i="1"/>
  <c r="E22" i="1"/>
  <c r="E47" i="1"/>
  <c r="D22" i="1"/>
  <c r="D47" i="1"/>
  <c r="C22" i="1"/>
  <c r="C47" i="1"/>
  <c r="D64" i="1"/>
  <c r="B22" i="1"/>
  <c r="B47" i="1"/>
  <c r="B48" i="1"/>
  <c r="C67" i="1"/>
  <c r="E67" i="1"/>
  <c r="E64" i="1"/>
  <c r="D67" i="1"/>
</calcChain>
</file>

<file path=xl/sharedStrings.xml><?xml version="1.0" encoding="utf-8"?>
<sst xmlns="http://schemas.openxmlformats.org/spreadsheetml/2006/main" count="114" uniqueCount="104">
  <si>
    <t>Barème valeur des arbres</t>
  </si>
  <si>
    <t>Porteur de projet :</t>
  </si>
  <si>
    <t>Adresse :</t>
  </si>
  <si>
    <t>Date :</t>
  </si>
  <si>
    <t>1 - Le projet</t>
  </si>
  <si>
    <t>Oui/Non</t>
  </si>
  <si>
    <t>2 – Évaluation des arbres à compenser</t>
  </si>
  <si>
    <t>2.1 - Indice de l'espèce et de la variété</t>
  </si>
  <si>
    <t>Arbre n°1</t>
  </si>
  <si>
    <t>Arbre n°2</t>
  </si>
  <si>
    <t>Arbre n°3</t>
  </si>
  <si>
    <t>Arbre n°4</t>
  </si>
  <si>
    <t>Arbre n°5</t>
  </si>
  <si>
    <t>Arbre n°6</t>
  </si>
  <si>
    <t>Arbre n°7</t>
  </si>
  <si>
    <t>Prix pépinière (voir liste)</t>
  </si>
  <si>
    <t>2.2 - Indice de valeur esthétique et sanitaire</t>
  </si>
  <si>
    <t>2.3 - Indice de situation</t>
  </si>
  <si>
    <t>INDICE DE DIMENSION</t>
  </si>
  <si>
    <t>Valeur retenue</t>
  </si>
  <si>
    <t>Circonférence</t>
  </si>
  <si>
    <t>Indice</t>
  </si>
  <si>
    <t>&lt; 30</t>
  </si>
  <si>
    <t>201 à 220</t>
  </si>
  <si>
    <t>221 à 240</t>
  </si>
  <si>
    <t>41 à 50</t>
  </si>
  <si>
    <t>241 à 260</t>
  </si>
  <si>
    <t>51 à 60</t>
  </si>
  <si>
    <t>261 à 280</t>
  </si>
  <si>
    <t>3 - Compensation</t>
  </si>
  <si>
    <t>61 à 70</t>
  </si>
  <si>
    <t>281 à 300</t>
  </si>
  <si>
    <t>71 à 80</t>
  </si>
  <si>
    <t>301 à 320</t>
  </si>
  <si>
    <t>81 à 90</t>
  </si>
  <si>
    <t>321 à 340</t>
  </si>
  <si>
    <t>91 à 100</t>
  </si>
  <si>
    <t>341 à 360</t>
  </si>
  <si>
    <t>essence</t>
  </si>
  <si>
    <t>liste annexe*</t>
  </si>
  <si>
    <t>prix unitaire</t>
  </si>
  <si>
    <t>nombre</t>
  </si>
  <si>
    <t>Total</t>
  </si>
  <si>
    <t>101 à 110</t>
  </si>
  <si>
    <t>361 à 380</t>
  </si>
  <si>
    <t xml:space="preserve">Variété n°1 : </t>
  </si>
  <si>
    <t>111 à 120</t>
  </si>
  <si>
    <t>381 à 400</t>
  </si>
  <si>
    <t>Variété n°2 :</t>
  </si>
  <si>
    <t>121 à 130</t>
  </si>
  <si>
    <t>401 à 420</t>
  </si>
  <si>
    <t xml:space="preserve">Variété n°3 : </t>
  </si>
  <si>
    <t>131 à 140</t>
  </si>
  <si>
    <t>421 à 440</t>
  </si>
  <si>
    <t xml:space="preserve">Variété n°4 : </t>
  </si>
  <si>
    <t>141 à 150</t>
  </si>
  <si>
    <t>441 à 460</t>
  </si>
  <si>
    <t>Variété n°5 :</t>
  </si>
  <si>
    <t>151 à 160</t>
  </si>
  <si>
    <t>461 à 480</t>
  </si>
  <si>
    <t>Variété n°6 :</t>
  </si>
  <si>
    <t>161 à 170</t>
  </si>
  <si>
    <t>481 à 500</t>
  </si>
  <si>
    <t>Variété n°7 :</t>
  </si>
  <si>
    <t>171 à 180</t>
  </si>
  <si>
    <t>501 à 600</t>
  </si>
  <si>
    <t>181 à 190</t>
  </si>
  <si>
    <t>601 à 700</t>
  </si>
  <si>
    <t>191 à 200</t>
  </si>
  <si>
    <t>&gt; 701</t>
  </si>
  <si>
    <t>abattu</t>
  </si>
  <si>
    <t>remplacé</t>
  </si>
  <si>
    <t>* : annexe règlement, liste des essences végétales : F(avorable) / (D)éconseillé / (R)efusé</t>
  </si>
  <si>
    <t xml:space="preserve">Ville de Vertou </t>
  </si>
  <si>
    <t>10 - Sain, vigoureux, solitaire, remarquable</t>
  </si>
  <si>
    <t>9 - Sain, vigoureux, en groupe de 2 à 5 remarquable</t>
  </si>
  <si>
    <t>Oui / Non</t>
  </si>
  <si>
    <t>2.4 - dimension (voir deuxième feuille)</t>
  </si>
  <si>
    <t>écart</t>
  </si>
  <si>
    <t>Référence autorisation d'urbanisme :</t>
  </si>
  <si>
    <t>Parcelle(s) :</t>
  </si>
  <si>
    <t xml:space="preserve">Nombre d'arbre(s) concerné(s), hors clôture : </t>
  </si>
  <si>
    <t>Protection paysagère (EPP, EBC) :</t>
  </si>
  <si>
    <t>8 - Sain, vigoureux, en groupe ou en alignement</t>
  </si>
  <si>
    <t>7 - Sain, végétation moyenne, solitaire</t>
  </si>
  <si>
    <t>6 - Sain, végétation moyenne, en groupe de 2 à 5</t>
  </si>
  <si>
    <t>5 - Sain, végétation moyenne, en groupe ou en alignement</t>
  </si>
  <si>
    <t>4 - Peu vigoureux, agé, solitaire</t>
  </si>
  <si>
    <t>3 - Peu vigoureux, en groupe ou mal formé</t>
  </si>
  <si>
    <t>2 - Sans vigueur, malade</t>
  </si>
  <si>
    <t>1 - Sans valeur</t>
  </si>
  <si>
    <t>Arbre(s) identifié(s) au plan de masse</t>
  </si>
  <si>
    <t>Variété</t>
  </si>
  <si>
    <t>Circonférence à 1m du sol</t>
  </si>
  <si>
    <t>10 - Centre-ville : UMa, UMap</t>
  </si>
  <si>
    <t>8 - Agglomération :  UMb, UMc, UMd, UE, US, 1AU, 2AU</t>
  </si>
  <si>
    <t>6 - En zone rurale : UMe, UMep, A et N</t>
  </si>
  <si>
    <t>Valeur par arbre supprimé</t>
  </si>
  <si>
    <t>Valeur totale</t>
  </si>
  <si>
    <t>Devis fourni</t>
  </si>
  <si>
    <t>Estimatif valeur pépinière</t>
  </si>
  <si>
    <t>Ecart valeur abres abattus/remplacés :</t>
  </si>
  <si>
    <t>Valeur retenue (1/10e) - TTC</t>
  </si>
  <si>
    <t>30 à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</si>
</sst>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€&quot;"/>
    <numFmt numFmtId="165" formatCode="#,##0&quot; €&quot;"/>
  </numFmts>
  <fonts count="13" x14ac:knownFonts="1">
    <font>
      <sz val="11"/>
      <color rgb="FF000000"/>
      <name val="Calibri"/>
      <family val="2"/>
      <charset val="1"/>
    </font>
    <font>
      <b/>
      <sz val="16"/>
      <color rgb="FF000000"/>
      <name val="Verb Light"/>
      <family val="3"/>
    </font>
    <font>
      <sz val="11"/>
      <color rgb="FF000000"/>
      <name val="Verb Light"/>
      <family val="3"/>
    </font>
    <font>
      <b/>
      <sz val="14"/>
      <color rgb="FF000000"/>
      <name val="Verb Light"/>
      <family val="3"/>
    </font>
    <font>
      <b/>
      <sz val="11"/>
      <color rgb="FF000000"/>
      <name val="Verb Light"/>
      <family val="3"/>
    </font>
    <font>
      <b/>
      <sz val="10"/>
      <color rgb="FF000000"/>
      <name val="Verb Light"/>
      <family val="3"/>
    </font>
    <font>
      <sz val="10"/>
      <color rgb="FF000000"/>
      <name val="Verb Light"/>
      <family val="3"/>
    </font>
    <font>
      <sz val="10"/>
      <color rgb="FF000000"/>
      <name val="Calibri"/>
      <family val="2"/>
      <charset val="1"/>
    </font>
    <font>
      <sz val="12"/>
      <color rgb="FF000000"/>
      <name val="Verb Light"/>
      <family val="3"/>
    </font>
    <font>
      <sz val="10"/>
      <color rgb="FFFF0000"/>
      <name val="Verb Light"/>
      <family val="3"/>
    </font>
    <font>
      <b/>
      <sz val="10"/>
      <color rgb="FFCBD300"/>
      <name val="Verb Regular"/>
      <family val="3"/>
    </font>
    <font>
      <b/>
      <sz val="14"/>
      <color theme="4"/>
      <name val="Verb Light"/>
      <family val="3"/>
    </font>
    <font>
      <b/>
      <sz val="16"/>
      <color rgb="FFCBD300"/>
      <name val="Verb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/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6" fillId="0" borderId="0" xfId="0" applyFont="1"/>
    <xf numFmtId="0" fontId="6" fillId="0" borderId="0" xfId="0" applyFont="1" applyAlignment="1" applyProtection="1"/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 applyProtection="1">
      <alignment vertical="center" wrapText="1"/>
    </xf>
    <xf numFmtId="164" fontId="6" fillId="0" borderId="1" xfId="0" applyNumberFormat="1" applyFont="1" applyBorder="1" applyAlignment="1" applyProtection="1"/>
    <xf numFmtId="164" fontId="5" fillId="0" borderId="1" xfId="0" applyNumberFormat="1" applyFont="1" applyBorder="1" applyAlignment="1" applyProtection="1"/>
    <xf numFmtId="0" fontId="5" fillId="0" borderId="1" xfId="0" applyFont="1" applyBorder="1" applyAlignment="1" applyProtection="1"/>
    <xf numFmtId="0" fontId="6" fillId="0" borderId="1" xfId="0" applyFont="1" applyBorder="1" applyAlignment="1" applyProtection="1"/>
    <xf numFmtId="0" fontId="6" fillId="0" borderId="2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left"/>
    </xf>
    <xf numFmtId="165" fontId="6" fillId="0" borderId="1" xfId="0" applyNumberFormat="1" applyFont="1" applyBorder="1" applyAlignment="1" applyProtection="1"/>
    <xf numFmtId="1" fontId="6" fillId="0" borderId="1" xfId="0" applyNumberFormat="1" applyFont="1" applyBorder="1" applyAlignment="1" applyProtection="1"/>
    <xf numFmtId="1" fontId="5" fillId="0" borderId="1" xfId="0" applyNumberFormat="1" applyFont="1" applyBorder="1" applyAlignment="1" applyProtection="1"/>
    <xf numFmtId="165" fontId="5" fillId="0" borderId="1" xfId="0" applyNumberFormat="1" applyFont="1" applyBorder="1" applyAlignment="1" applyProtection="1"/>
    <xf numFmtId="1" fontId="5" fillId="0" borderId="0" xfId="0" applyNumberFormat="1" applyFont="1" applyBorder="1" applyAlignment="1" applyProtection="1"/>
    <xf numFmtId="165" fontId="5" fillId="0" borderId="0" xfId="0" applyNumberFormat="1" applyFont="1" applyBorder="1" applyAlignment="1" applyProtection="1"/>
    <xf numFmtId="0" fontId="6" fillId="0" borderId="1" xfId="0" applyFont="1" applyBorder="1" applyAlignment="1" applyProtection="1">
      <alignment horizontal="left"/>
    </xf>
    <xf numFmtId="0" fontId="6" fillId="0" borderId="1" xfId="0" applyFont="1" applyBorder="1"/>
    <xf numFmtId="0" fontId="6" fillId="0" borderId="0" xfId="0" applyFont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7" fillId="0" borderId="0" xfId="0" applyFont="1"/>
    <xf numFmtId="0" fontId="8" fillId="2" borderId="0" xfId="0" applyFont="1" applyFill="1" applyAlignment="1" applyProtection="1"/>
    <xf numFmtId="0" fontId="2" fillId="2" borderId="0" xfId="0" applyFont="1" applyFill="1"/>
    <xf numFmtId="0" fontId="2" fillId="2" borderId="0" xfId="0" applyFont="1" applyFill="1" applyAlignment="1" applyProtection="1"/>
    <xf numFmtId="0" fontId="6" fillId="2" borderId="0" xfId="0" applyFont="1" applyFill="1"/>
    <xf numFmtId="0" fontId="6" fillId="2" borderId="0" xfId="0" applyFont="1" applyFill="1" applyAlignment="1" applyProtection="1"/>
    <xf numFmtId="0" fontId="9" fillId="0" borderId="0" xfId="0" applyFont="1" applyAlignment="1" applyProtection="1"/>
    <xf numFmtId="0" fontId="9" fillId="0" borderId="2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/>
    <xf numFmtId="0" fontId="11" fillId="2" borderId="0" xfId="0" applyFont="1" applyFill="1" applyAlignment="1" applyProtection="1"/>
    <xf numFmtId="0" fontId="6" fillId="0" borderId="1" xfId="0" applyFont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zoomScale="90" zoomScaleNormal="90" workbookViewId="0">
      <selection activeCell="I6" sqref="I6"/>
    </sheetView>
  </sheetViews>
  <sheetFormatPr baseColWidth="10" defaultColWidth="10.77734375" defaultRowHeight="13.8" x14ac:dyDescent="0.25"/>
  <cols>
    <col min="1" max="1" width="52.88671875" style="3" customWidth="1"/>
    <col min="2" max="2" width="10.77734375" style="2"/>
    <col min="3" max="3" width="11.44140625" style="3" customWidth="1"/>
    <col min="4" max="16384" width="10.77734375" style="2"/>
  </cols>
  <sheetData>
    <row r="1" spans="1:11" ht="14.55" customHeight="1" x14ac:dyDescent="0.25">
      <c r="A1" s="1"/>
      <c r="B1" s="1"/>
      <c r="C1" s="1"/>
      <c r="D1" s="1"/>
      <c r="E1" s="1"/>
      <c r="F1" s="1"/>
      <c r="G1" s="1"/>
      <c r="H1" s="1"/>
    </row>
    <row r="2" spans="1:11" ht="22.95" customHeight="1" x14ac:dyDescent="0.35">
      <c r="A2" s="42" t="s">
        <v>73</v>
      </c>
      <c r="B2" s="42"/>
      <c r="C2" s="42"/>
      <c r="D2" s="42"/>
      <c r="E2" s="42"/>
      <c r="F2" s="42"/>
      <c r="G2" s="42"/>
      <c r="H2" s="42"/>
    </row>
    <row r="3" spans="1:11" ht="24.6" customHeight="1" x14ac:dyDescent="0.35">
      <c r="A3" s="42" t="s">
        <v>0</v>
      </c>
      <c r="B3" s="42"/>
      <c r="C3" s="42"/>
      <c r="D3" s="42"/>
      <c r="E3" s="42"/>
      <c r="F3" s="42"/>
      <c r="G3" s="42"/>
      <c r="H3" s="42"/>
    </row>
    <row r="4" spans="1:11" ht="14.55" customHeight="1" x14ac:dyDescent="0.25">
      <c r="K4" s="38"/>
    </row>
    <row r="5" spans="1:11" ht="14.55" customHeight="1" x14ac:dyDescent="0.3">
      <c r="A5" s="39" t="s">
        <v>4</v>
      </c>
      <c r="B5" s="30"/>
      <c r="C5" s="30"/>
      <c r="D5" s="30"/>
      <c r="E5" s="30"/>
      <c r="F5" s="30"/>
      <c r="G5" s="30"/>
      <c r="H5" s="31"/>
    </row>
    <row r="6" spans="1:11" s="8" customFormat="1" ht="14.55" customHeight="1" x14ac:dyDescent="0.25"/>
    <row r="7" spans="1:11" s="8" customFormat="1" ht="14.55" customHeight="1" x14ac:dyDescent="0.25">
      <c r="A7" s="8" t="s">
        <v>79</v>
      </c>
    </row>
    <row r="8" spans="1:11" s="8" customFormat="1" ht="14.55" customHeight="1" x14ac:dyDescent="0.25">
      <c r="A8" s="8" t="s">
        <v>1</v>
      </c>
    </row>
    <row r="9" spans="1:11" s="8" customFormat="1" ht="14.55" customHeight="1" x14ac:dyDescent="0.25">
      <c r="A9" s="8" t="s">
        <v>2</v>
      </c>
    </row>
    <row r="10" spans="1:11" s="8" customFormat="1" ht="14.55" customHeight="1" x14ac:dyDescent="0.25">
      <c r="A10" s="8" t="s">
        <v>80</v>
      </c>
    </row>
    <row r="11" spans="1:11" s="8" customFormat="1" ht="14.55" customHeight="1" x14ac:dyDescent="0.25">
      <c r="A11" s="8" t="s">
        <v>81</v>
      </c>
    </row>
    <row r="12" spans="1:11" s="8" customFormat="1" ht="14.55" customHeight="1" x14ac:dyDescent="0.25">
      <c r="A12" s="8" t="s">
        <v>82</v>
      </c>
    </row>
    <row r="13" spans="1:11" s="8" customFormat="1" ht="14.55" customHeight="1" x14ac:dyDescent="0.25">
      <c r="A13" s="8" t="s">
        <v>3</v>
      </c>
    </row>
    <row r="14" spans="1:11" s="8" customFormat="1" ht="14.55" customHeight="1" x14ac:dyDescent="0.25"/>
    <row r="15" spans="1:11" s="8" customFormat="1" ht="14.55" customHeight="1" x14ac:dyDescent="0.25"/>
    <row r="16" spans="1:11" ht="14.55" customHeight="1" x14ac:dyDescent="0.3">
      <c r="A16" s="39" t="s">
        <v>6</v>
      </c>
      <c r="B16" s="31"/>
      <c r="C16" s="32"/>
      <c r="D16" s="31"/>
      <c r="E16" s="31"/>
      <c r="F16" s="31"/>
      <c r="G16" s="31"/>
      <c r="H16" s="31"/>
    </row>
    <row r="17" spans="1:8" ht="14.55" customHeight="1" x14ac:dyDescent="0.3">
      <c r="A17" s="4"/>
    </row>
    <row r="18" spans="1:8" ht="14.55" customHeight="1" x14ac:dyDescent="0.25">
      <c r="A18" s="43" t="s">
        <v>7</v>
      </c>
      <c r="B18" s="43"/>
      <c r="C18" s="43"/>
      <c r="D18" s="43"/>
      <c r="E18" s="43"/>
      <c r="F18" s="43"/>
      <c r="G18" s="43"/>
      <c r="H18" s="43"/>
    </row>
    <row r="19" spans="1:8" ht="14.55" customHeight="1" x14ac:dyDescent="0.25">
      <c r="A19" s="8" t="s">
        <v>91</v>
      </c>
      <c r="B19" s="37" t="s">
        <v>8</v>
      </c>
      <c r="C19" s="37" t="s">
        <v>9</v>
      </c>
      <c r="D19" s="37" t="s">
        <v>10</v>
      </c>
      <c r="E19" s="37" t="s">
        <v>11</v>
      </c>
      <c r="F19" s="37" t="s">
        <v>12</v>
      </c>
      <c r="G19" s="37" t="s">
        <v>13</v>
      </c>
      <c r="H19" s="37" t="s">
        <v>14</v>
      </c>
    </row>
    <row r="20" spans="1:8" ht="14.55" customHeight="1" x14ac:dyDescent="0.25">
      <c r="A20" s="9" t="s">
        <v>92</v>
      </c>
      <c r="B20" s="10"/>
      <c r="C20" s="10"/>
      <c r="D20" s="10"/>
      <c r="E20" s="10"/>
      <c r="F20" s="10"/>
      <c r="G20" s="10"/>
      <c r="H20" s="10"/>
    </row>
    <row r="21" spans="1:8" ht="14.55" customHeight="1" x14ac:dyDescent="0.25">
      <c r="A21" s="8" t="s">
        <v>15</v>
      </c>
      <c r="B21" s="11"/>
      <c r="C21" s="11"/>
      <c r="D21" s="11"/>
      <c r="E21" s="11"/>
      <c r="F21" s="11"/>
      <c r="G21" s="11"/>
      <c r="H21" s="11"/>
    </row>
    <row r="22" spans="1:8" ht="14.55" customHeight="1" x14ac:dyDescent="0.25">
      <c r="A22" s="6" t="s">
        <v>102</v>
      </c>
      <c r="B22" s="12">
        <f t="shared" ref="B22:H22" si="0">B21*0.1</f>
        <v>0</v>
      </c>
      <c r="C22" s="12">
        <f t="shared" si="0"/>
        <v>0</v>
      </c>
      <c r="D22" s="12">
        <f t="shared" si="0"/>
        <v>0</v>
      </c>
      <c r="E22" s="12">
        <f t="shared" si="0"/>
        <v>0</v>
      </c>
      <c r="F22" s="12">
        <f t="shared" si="0"/>
        <v>0</v>
      </c>
      <c r="G22" s="12">
        <f t="shared" si="0"/>
        <v>0</v>
      </c>
      <c r="H22" s="12">
        <f t="shared" si="0"/>
        <v>0</v>
      </c>
    </row>
    <row r="23" spans="1:8" ht="14.55" customHeight="1" x14ac:dyDescent="0.25">
      <c r="A23" s="6"/>
      <c r="B23" s="7"/>
      <c r="C23" s="8"/>
      <c r="D23" s="7"/>
      <c r="E23" s="7"/>
      <c r="F23" s="7"/>
      <c r="G23" s="7"/>
      <c r="H23" s="7"/>
    </row>
    <row r="24" spans="1:8" ht="14.55" customHeight="1" x14ac:dyDescent="0.25">
      <c r="A24" s="43" t="s">
        <v>16</v>
      </c>
      <c r="B24" s="43"/>
      <c r="C24" s="43"/>
      <c r="D24" s="43"/>
      <c r="E24" s="43"/>
      <c r="F24" s="43"/>
      <c r="G24" s="43"/>
      <c r="H24" s="43"/>
    </row>
    <row r="25" spans="1:8" ht="14.55" customHeight="1" x14ac:dyDescent="0.25">
      <c r="A25" s="8" t="s">
        <v>74</v>
      </c>
      <c r="B25" s="24"/>
      <c r="C25" s="14"/>
      <c r="D25" s="24"/>
      <c r="E25" s="24"/>
      <c r="F25" s="24"/>
      <c r="G25" s="24"/>
      <c r="H25" s="24"/>
    </row>
    <row r="26" spans="1:8" ht="14.55" customHeight="1" x14ac:dyDescent="0.25">
      <c r="A26" s="8" t="s">
        <v>75</v>
      </c>
      <c r="B26" s="24"/>
      <c r="C26" s="14"/>
      <c r="D26" s="24"/>
      <c r="E26" s="24"/>
      <c r="F26" s="24"/>
      <c r="G26" s="24"/>
      <c r="H26" s="24"/>
    </row>
    <row r="27" spans="1:8" ht="14.55" customHeight="1" x14ac:dyDescent="0.25">
      <c r="A27" s="8" t="s">
        <v>83</v>
      </c>
      <c r="B27" s="24"/>
      <c r="C27" s="14"/>
      <c r="D27" s="24"/>
      <c r="E27" s="24"/>
      <c r="F27" s="24"/>
      <c r="G27" s="24"/>
      <c r="H27" s="24"/>
    </row>
    <row r="28" spans="1:8" ht="14.55" customHeight="1" x14ac:dyDescent="0.25">
      <c r="A28" s="8" t="s">
        <v>84</v>
      </c>
      <c r="B28" s="24"/>
      <c r="C28" s="14"/>
      <c r="D28" s="24"/>
      <c r="E28" s="24"/>
      <c r="F28" s="24"/>
      <c r="G28" s="24"/>
      <c r="H28" s="24"/>
    </row>
    <row r="29" spans="1:8" ht="14.55" customHeight="1" x14ac:dyDescent="0.25">
      <c r="A29" s="8" t="s">
        <v>85</v>
      </c>
      <c r="B29" s="24"/>
      <c r="C29" s="14"/>
      <c r="D29" s="24"/>
      <c r="E29" s="24"/>
      <c r="F29" s="24"/>
      <c r="G29" s="24"/>
      <c r="H29" s="24"/>
    </row>
    <row r="30" spans="1:8" ht="14.55" customHeight="1" x14ac:dyDescent="0.25">
      <c r="A30" s="8" t="s">
        <v>86</v>
      </c>
      <c r="B30" s="24"/>
      <c r="C30" s="14"/>
      <c r="D30" s="24"/>
      <c r="E30" s="24"/>
      <c r="F30" s="24"/>
      <c r="G30" s="24"/>
      <c r="H30" s="24"/>
    </row>
    <row r="31" spans="1:8" ht="14.55" customHeight="1" x14ac:dyDescent="0.25">
      <c r="A31" s="8" t="s">
        <v>87</v>
      </c>
      <c r="B31" s="24"/>
      <c r="C31" s="14"/>
      <c r="D31" s="24"/>
      <c r="E31" s="24"/>
      <c r="F31" s="24"/>
      <c r="G31" s="24"/>
      <c r="H31" s="24"/>
    </row>
    <row r="32" spans="1:8" ht="14.55" customHeight="1" x14ac:dyDescent="0.25">
      <c r="A32" s="8" t="s">
        <v>88</v>
      </c>
      <c r="B32" s="24"/>
      <c r="C32" s="14"/>
      <c r="D32" s="24"/>
      <c r="E32" s="24"/>
      <c r="F32" s="24"/>
      <c r="G32" s="24"/>
      <c r="H32" s="24"/>
    </row>
    <row r="33" spans="1:8" ht="14.55" customHeight="1" x14ac:dyDescent="0.25">
      <c r="A33" s="8" t="s">
        <v>89</v>
      </c>
      <c r="B33" s="24"/>
      <c r="C33" s="14"/>
      <c r="D33" s="24"/>
      <c r="E33" s="24"/>
      <c r="F33" s="24"/>
      <c r="G33" s="24"/>
      <c r="H33" s="24"/>
    </row>
    <row r="34" spans="1:8" ht="14.55" customHeight="1" x14ac:dyDescent="0.25">
      <c r="A34" s="8" t="s">
        <v>90</v>
      </c>
      <c r="B34" s="24"/>
      <c r="C34" s="14"/>
      <c r="D34" s="24"/>
      <c r="E34" s="24"/>
      <c r="F34" s="24"/>
      <c r="G34" s="24"/>
      <c r="H34" s="24"/>
    </row>
    <row r="35" spans="1:8" s="5" customFormat="1" ht="14.55" customHeight="1" x14ac:dyDescent="0.25">
      <c r="A35" s="6" t="s">
        <v>19</v>
      </c>
      <c r="B35" s="13"/>
      <c r="C35" s="13"/>
      <c r="D35" s="13"/>
      <c r="E35" s="13"/>
      <c r="F35" s="13"/>
      <c r="G35" s="13"/>
      <c r="H35" s="13"/>
    </row>
    <row r="36" spans="1:8" ht="14.55" customHeight="1" x14ac:dyDescent="0.25">
      <c r="A36" s="6"/>
      <c r="B36" s="7"/>
      <c r="C36" s="8"/>
      <c r="D36" s="7"/>
      <c r="E36" s="7"/>
      <c r="F36" s="7"/>
      <c r="G36" s="7"/>
      <c r="H36" s="7"/>
    </row>
    <row r="37" spans="1:8" ht="14.55" customHeight="1" x14ac:dyDescent="0.25">
      <c r="A37" s="43" t="s">
        <v>17</v>
      </c>
      <c r="B37" s="43"/>
      <c r="C37" s="43"/>
      <c r="D37" s="43"/>
      <c r="E37" s="43"/>
      <c r="F37" s="43"/>
      <c r="G37" s="43"/>
      <c r="H37" s="43"/>
    </row>
    <row r="38" spans="1:8" ht="14.55" customHeight="1" x14ac:dyDescent="0.25">
      <c r="A38" s="8" t="s">
        <v>94</v>
      </c>
      <c r="B38" s="24"/>
      <c r="C38" s="14"/>
      <c r="D38" s="24"/>
      <c r="E38" s="24"/>
      <c r="F38" s="24"/>
      <c r="G38" s="24"/>
      <c r="H38" s="24"/>
    </row>
    <row r="39" spans="1:8" ht="14.55" customHeight="1" x14ac:dyDescent="0.25">
      <c r="A39" s="8" t="s">
        <v>95</v>
      </c>
      <c r="B39" s="24"/>
      <c r="C39" s="14"/>
      <c r="D39" s="24"/>
      <c r="E39" s="24"/>
      <c r="F39" s="24"/>
      <c r="G39" s="24"/>
      <c r="H39" s="24"/>
    </row>
    <row r="40" spans="1:8" ht="14.55" customHeight="1" x14ac:dyDescent="0.25">
      <c r="A40" s="8" t="s">
        <v>96</v>
      </c>
      <c r="B40" s="24"/>
      <c r="C40" s="14"/>
      <c r="D40" s="24"/>
      <c r="E40" s="24"/>
      <c r="F40" s="24"/>
      <c r="G40" s="24"/>
      <c r="H40" s="24"/>
    </row>
    <row r="41" spans="1:8" s="5" customFormat="1" ht="14.55" customHeight="1" x14ac:dyDescent="0.25">
      <c r="A41" s="6" t="s">
        <v>19</v>
      </c>
      <c r="B41" s="13"/>
      <c r="C41" s="13"/>
      <c r="D41" s="13"/>
      <c r="E41" s="13"/>
      <c r="F41" s="13"/>
      <c r="G41" s="13"/>
      <c r="H41" s="13"/>
    </row>
    <row r="42" spans="1:8" ht="14.55" customHeight="1" x14ac:dyDescent="0.25">
      <c r="A42" s="6"/>
      <c r="B42" s="7"/>
      <c r="C42" s="8"/>
      <c r="D42" s="7"/>
      <c r="E42" s="7"/>
      <c r="F42" s="7"/>
      <c r="G42" s="7"/>
      <c r="H42" s="7"/>
    </row>
    <row r="43" spans="1:8" ht="14.55" customHeight="1" x14ac:dyDescent="0.25">
      <c r="A43" s="43" t="s">
        <v>77</v>
      </c>
      <c r="B43" s="43"/>
      <c r="C43" s="43"/>
      <c r="D43" s="43"/>
      <c r="E43" s="43"/>
      <c r="F43" s="43"/>
      <c r="G43" s="43"/>
      <c r="H43" s="43"/>
    </row>
    <row r="44" spans="1:8" ht="14.55" customHeight="1" x14ac:dyDescent="0.25">
      <c r="A44" s="8" t="s">
        <v>93</v>
      </c>
      <c r="B44" s="14"/>
      <c r="C44" s="14"/>
      <c r="D44" s="14"/>
      <c r="E44" s="14"/>
      <c r="F44" s="14"/>
      <c r="G44" s="14"/>
      <c r="H44" s="14"/>
    </row>
    <row r="45" spans="1:8" s="5" customFormat="1" ht="14.55" customHeight="1" x14ac:dyDescent="0.25">
      <c r="A45" s="6" t="s">
        <v>19</v>
      </c>
      <c r="B45" s="13"/>
      <c r="C45" s="13"/>
      <c r="D45" s="13"/>
      <c r="E45" s="13"/>
      <c r="F45" s="13"/>
      <c r="G45" s="13"/>
      <c r="H45" s="13"/>
    </row>
    <row r="46" spans="1:8" ht="14.55" customHeight="1" x14ac:dyDescent="0.25">
      <c r="A46" s="6"/>
      <c r="B46" s="7"/>
      <c r="C46" s="8"/>
      <c r="D46" s="7"/>
      <c r="E46" s="7"/>
      <c r="F46" s="7"/>
      <c r="G46" s="7"/>
      <c r="H46" s="7"/>
    </row>
    <row r="47" spans="1:8" ht="14.55" customHeight="1" x14ac:dyDescent="0.25">
      <c r="A47" s="6" t="s">
        <v>97</v>
      </c>
      <c r="B47" s="12">
        <f t="shared" ref="B47:H47" si="1">B45*B41*B35*B22</f>
        <v>0</v>
      </c>
      <c r="C47" s="12">
        <f t="shared" si="1"/>
        <v>0</v>
      </c>
      <c r="D47" s="12">
        <f t="shared" si="1"/>
        <v>0</v>
      </c>
      <c r="E47" s="12">
        <f t="shared" si="1"/>
        <v>0</v>
      </c>
      <c r="F47" s="12">
        <f t="shared" si="1"/>
        <v>0</v>
      </c>
      <c r="G47" s="12">
        <f t="shared" si="1"/>
        <v>0</v>
      </c>
      <c r="H47" s="12">
        <f t="shared" si="1"/>
        <v>0</v>
      </c>
    </row>
    <row r="48" spans="1:8" ht="14.55" customHeight="1" x14ac:dyDescent="0.25">
      <c r="A48" s="6" t="s">
        <v>98</v>
      </c>
      <c r="B48" s="41">
        <f>SUM(B47:H47)</f>
        <v>0</v>
      </c>
      <c r="C48" s="41"/>
      <c r="D48" s="41"/>
      <c r="E48" s="41"/>
      <c r="F48" s="41"/>
      <c r="G48" s="41"/>
      <c r="H48" s="41"/>
    </row>
    <row r="49" spans="1:8" ht="14.55" customHeight="1" x14ac:dyDescent="0.25">
      <c r="A49" s="6"/>
      <c r="B49" s="26"/>
      <c r="C49" s="26"/>
      <c r="D49" s="26"/>
      <c r="E49" s="26"/>
      <c r="F49" s="26"/>
      <c r="G49" s="26"/>
      <c r="H49" s="26"/>
    </row>
    <row r="50" spans="1:8" ht="14.55" customHeight="1" x14ac:dyDescent="0.25">
      <c r="A50" s="8"/>
      <c r="B50" s="7"/>
      <c r="C50" s="8"/>
      <c r="D50" s="7"/>
      <c r="E50" s="7"/>
      <c r="F50" s="7"/>
      <c r="G50" s="7"/>
      <c r="H50" s="7"/>
    </row>
    <row r="51" spans="1:8" ht="14.55" customHeight="1" x14ac:dyDescent="0.3">
      <c r="A51" s="39" t="s">
        <v>29</v>
      </c>
      <c r="B51" s="33"/>
      <c r="C51" s="34"/>
      <c r="D51" s="33"/>
      <c r="E51" s="33"/>
      <c r="F51" s="33"/>
      <c r="G51" s="33"/>
      <c r="H51" s="33"/>
    </row>
    <row r="52" spans="1:8" ht="14.55" customHeight="1" x14ac:dyDescent="0.3">
      <c r="A52" s="4"/>
      <c r="C52" s="8"/>
      <c r="D52" s="7"/>
      <c r="E52" s="7"/>
      <c r="F52" s="7"/>
      <c r="G52" s="7"/>
      <c r="H52" s="7"/>
    </row>
    <row r="53" spans="1:8" ht="14.55" customHeight="1" x14ac:dyDescent="0.25">
      <c r="A53" s="8" t="s">
        <v>99</v>
      </c>
      <c r="B53" s="25" t="s">
        <v>76</v>
      </c>
      <c r="C53" s="8"/>
      <c r="D53" s="7"/>
      <c r="E53" s="7"/>
      <c r="F53" s="7"/>
      <c r="G53" s="7"/>
      <c r="H53" s="7"/>
    </row>
    <row r="54" spans="1:8" ht="14.55" customHeight="1" x14ac:dyDescent="0.25">
      <c r="A54" s="8" t="s">
        <v>100</v>
      </c>
      <c r="B54" s="25" t="s">
        <v>76</v>
      </c>
      <c r="C54" s="8"/>
      <c r="D54" s="7"/>
      <c r="E54" s="7"/>
      <c r="F54" s="7"/>
      <c r="G54" s="7"/>
      <c r="H54" s="7"/>
    </row>
    <row r="55" spans="1:8" ht="14.55" customHeight="1" x14ac:dyDescent="0.25">
      <c r="A55" s="6"/>
      <c r="B55" s="7"/>
      <c r="C55" s="8"/>
      <c r="D55" s="7"/>
      <c r="E55" s="7"/>
      <c r="F55" s="7"/>
      <c r="G55" s="7"/>
      <c r="H55" s="7"/>
    </row>
    <row r="56" spans="1:8" ht="14.55" customHeight="1" x14ac:dyDescent="0.25">
      <c r="A56" s="15" t="s">
        <v>38</v>
      </c>
      <c r="B56" s="36" t="s">
        <v>39</v>
      </c>
      <c r="C56" s="14" t="s">
        <v>40</v>
      </c>
      <c r="D56" s="14" t="s">
        <v>41</v>
      </c>
      <c r="E56" s="14" t="s">
        <v>42</v>
      </c>
      <c r="F56" s="7"/>
      <c r="G56" s="7"/>
      <c r="H56" s="7"/>
    </row>
    <row r="57" spans="1:8" ht="14.55" customHeight="1" x14ac:dyDescent="0.25">
      <c r="A57" s="16" t="s">
        <v>45</v>
      </c>
      <c r="B57" s="28" t="s">
        <v>5</v>
      </c>
      <c r="C57" s="17">
        <v>0</v>
      </c>
      <c r="D57" s="18"/>
      <c r="E57" s="17">
        <f t="shared" ref="E57:E63" si="2">C57*D57</f>
        <v>0</v>
      </c>
      <c r="F57" s="7"/>
      <c r="G57" s="7"/>
      <c r="H57" s="7"/>
    </row>
    <row r="58" spans="1:8" ht="14.55" customHeight="1" x14ac:dyDescent="0.25">
      <c r="A58" s="16" t="s">
        <v>48</v>
      </c>
      <c r="B58" s="28" t="s">
        <v>5</v>
      </c>
      <c r="C58" s="17">
        <v>0</v>
      </c>
      <c r="D58" s="18"/>
      <c r="E58" s="17">
        <f t="shared" si="2"/>
        <v>0</v>
      </c>
      <c r="F58" s="7"/>
      <c r="G58" s="7"/>
      <c r="H58" s="7"/>
    </row>
    <row r="59" spans="1:8" ht="14.55" customHeight="1" x14ac:dyDescent="0.25">
      <c r="A59" s="16" t="s">
        <v>51</v>
      </c>
      <c r="B59" s="28" t="s">
        <v>5</v>
      </c>
      <c r="C59" s="17">
        <v>0</v>
      </c>
      <c r="D59" s="18"/>
      <c r="E59" s="17">
        <f t="shared" si="2"/>
        <v>0</v>
      </c>
      <c r="F59" s="7"/>
      <c r="G59" s="7"/>
      <c r="H59" s="7"/>
    </row>
    <row r="60" spans="1:8" ht="14.55" customHeight="1" x14ac:dyDescent="0.25">
      <c r="A60" s="16" t="s">
        <v>54</v>
      </c>
      <c r="B60" s="28" t="s">
        <v>5</v>
      </c>
      <c r="C60" s="17">
        <v>0</v>
      </c>
      <c r="D60" s="18"/>
      <c r="E60" s="17">
        <f t="shared" si="2"/>
        <v>0</v>
      </c>
      <c r="F60" s="7"/>
      <c r="G60" s="7"/>
      <c r="H60" s="7"/>
    </row>
    <row r="61" spans="1:8" ht="14.55" customHeight="1" x14ac:dyDescent="0.25">
      <c r="A61" s="16" t="s">
        <v>57</v>
      </c>
      <c r="B61" s="28" t="s">
        <v>5</v>
      </c>
      <c r="C61" s="17">
        <v>0</v>
      </c>
      <c r="D61" s="18"/>
      <c r="E61" s="17">
        <f t="shared" si="2"/>
        <v>0</v>
      </c>
      <c r="F61" s="7"/>
      <c r="G61" s="7"/>
      <c r="H61" s="7"/>
    </row>
    <row r="62" spans="1:8" ht="14.55" customHeight="1" x14ac:dyDescent="0.25">
      <c r="A62" s="16" t="s">
        <v>60</v>
      </c>
      <c r="B62" s="28" t="s">
        <v>5</v>
      </c>
      <c r="C62" s="17">
        <v>0</v>
      </c>
      <c r="D62" s="18"/>
      <c r="E62" s="17">
        <f t="shared" si="2"/>
        <v>0</v>
      </c>
      <c r="F62" s="7"/>
      <c r="G62" s="7"/>
      <c r="H62" s="7"/>
    </row>
    <row r="63" spans="1:8" ht="14.55" customHeight="1" x14ac:dyDescent="0.25">
      <c r="A63" s="16" t="s">
        <v>63</v>
      </c>
      <c r="B63" s="28" t="s">
        <v>5</v>
      </c>
      <c r="C63" s="17">
        <v>0</v>
      </c>
      <c r="D63" s="18"/>
      <c r="E63" s="17">
        <f t="shared" si="2"/>
        <v>0</v>
      </c>
      <c r="F63" s="7"/>
      <c r="G63" s="7"/>
      <c r="H63" s="7"/>
    </row>
    <row r="64" spans="1:8" s="5" customFormat="1" ht="14.55" customHeight="1" x14ac:dyDescent="0.25">
      <c r="A64" s="6" t="s">
        <v>42</v>
      </c>
      <c r="B64" s="6"/>
      <c r="C64" s="6"/>
      <c r="D64" s="19">
        <f>SUM(C47:C63)</f>
        <v>0</v>
      </c>
      <c r="E64" s="20">
        <f>SUM(E57:E63)</f>
        <v>0</v>
      </c>
      <c r="F64" s="7"/>
      <c r="G64" s="7"/>
      <c r="H64" s="7"/>
    </row>
    <row r="65" spans="1:8" s="5" customFormat="1" ht="14.55" customHeight="1" x14ac:dyDescent="0.25">
      <c r="A65" s="6"/>
      <c r="B65" s="6"/>
      <c r="C65" s="6"/>
      <c r="D65" s="21"/>
      <c r="E65" s="22"/>
      <c r="F65" s="7"/>
      <c r="G65" s="7"/>
      <c r="H65" s="7"/>
    </row>
    <row r="66" spans="1:8" ht="14.55" customHeight="1" x14ac:dyDescent="0.25">
      <c r="A66" s="14"/>
      <c r="B66" s="7"/>
      <c r="C66" s="14" t="s">
        <v>70</v>
      </c>
      <c r="D66" s="14" t="s">
        <v>71</v>
      </c>
      <c r="E66" s="14" t="s">
        <v>78</v>
      </c>
      <c r="F66" s="7"/>
      <c r="G66" s="7"/>
      <c r="H66" s="7"/>
    </row>
    <row r="67" spans="1:8" ht="14.55" customHeight="1" x14ac:dyDescent="0.25">
      <c r="A67" s="23" t="s">
        <v>101</v>
      </c>
      <c r="B67" s="7"/>
      <c r="C67" s="17">
        <f>B48</f>
        <v>0</v>
      </c>
      <c r="D67" s="17">
        <f>E64</f>
        <v>0</v>
      </c>
      <c r="E67" s="17">
        <f>D67-C67</f>
        <v>0</v>
      </c>
      <c r="F67" s="7"/>
      <c r="G67" s="7"/>
      <c r="H67" s="7"/>
    </row>
    <row r="68" spans="1:8" ht="14.55" customHeight="1" x14ac:dyDescent="0.25">
      <c r="A68" s="8"/>
      <c r="B68" s="7"/>
      <c r="C68" s="8"/>
      <c r="D68" s="7"/>
      <c r="E68" s="7"/>
      <c r="F68" s="7"/>
      <c r="G68" s="7"/>
      <c r="H68" s="7"/>
    </row>
    <row r="69" spans="1:8" ht="14.55" customHeight="1" x14ac:dyDescent="0.25">
      <c r="A69" s="35" t="s">
        <v>72</v>
      </c>
      <c r="B69" s="7"/>
      <c r="C69" s="8"/>
      <c r="D69" s="7"/>
      <c r="E69" s="7"/>
      <c r="F69" s="7"/>
      <c r="G69" s="7"/>
      <c r="H69" s="7"/>
    </row>
  </sheetData>
  <mergeCells count="7">
    <mergeCell ref="B48:H48"/>
    <mergeCell ref="A2:H2"/>
    <mergeCell ref="A18:H18"/>
    <mergeCell ref="A24:H24"/>
    <mergeCell ref="A37:H37"/>
    <mergeCell ref="A43:H43"/>
    <mergeCell ref="A3:H3"/>
  </mergeCells>
  <pageMargins left="0.25" right="0.25" top="0.75" bottom="0.75" header="0.511811023622047" footer="0.511811023622047"/>
  <pageSetup paperSize="9" scale="7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1"/>
  <sheetViews>
    <sheetView zoomScale="90" zoomScaleNormal="90" workbookViewId="0">
      <selection activeCell="A37" sqref="A37"/>
    </sheetView>
  </sheetViews>
  <sheetFormatPr baseColWidth="10" defaultRowHeight="14.4" x14ac:dyDescent="0.3"/>
  <cols>
    <col min="1" max="2" width="20.6640625" customWidth="1"/>
  </cols>
  <sheetData>
    <row r="2" spans="1:2" ht="17.399999999999999" x14ac:dyDescent="0.3">
      <c r="A2" s="44" t="s">
        <v>18</v>
      </c>
      <c r="B2" s="44"/>
    </row>
    <row r="3" spans="1:2" x14ac:dyDescent="0.3">
      <c r="A3" s="3"/>
      <c r="B3" s="2"/>
    </row>
    <row r="4" spans="1:2" x14ac:dyDescent="0.3">
      <c r="A4" s="27" t="s">
        <v>20</v>
      </c>
      <c r="B4" s="27" t="s">
        <v>21</v>
      </c>
    </row>
    <row r="5" spans="1:2" x14ac:dyDescent="0.3">
      <c r="A5" s="40" t="s">
        <v>22</v>
      </c>
      <c r="B5" s="40">
        <v>0</v>
      </c>
    </row>
    <row r="6" spans="1:2" x14ac:dyDescent="0.3">
      <c r="A6" s="28" t="s">
        <v>103</v>
      </c>
      <c r="B6" s="28">
        <v>1</v>
      </c>
    </row>
    <row r="7" spans="1:2" x14ac:dyDescent="0.3">
      <c r="A7" s="28" t="s">
        <v>25</v>
      </c>
      <c r="B7" s="28">
        <v>1.4</v>
      </c>
    </row>
    <row r="8" spans="1:2" x14ac:dyDescent="0.3">
      <c r="A8" s="28" t="s">
        <v>27</v>
      </c>
      <c r="B8" s="28">
        <v>2</v>
      </c>
    </row>
    <row r="9" spans="1:2" x14ac:dyDescent="0.3">
      <c r="A9" s="28" t="s">
        <v>30</v>
      </c>
      <c r="B9" s="28">
        <v>2.8</v>
      </c>
    </row>
    <row r="10" spans="1:2" x14ac:dyDescent="0.3">
      <c r="A10" s="28" t="s">
        <v>32</v>
      </c>
      <c r="B10" s="28">
        <v>3.8</v>
      </c>
    </row>
    <row r="11" spans="1:2" x14ac:dyDescent="0.3">
      <c r="A11" s="28" t="s">
        <v>34</v>
      </c>
      <c r="B11" s="28">
        <v>5</v>
      </c>
    </row>
    <row r="12" spans="1:2" x14ac:dyDescent="0.3">
      <c r="A12" s="28" t="s">
        <v>36</v>
      </c>
      <c r="B12" s="28">
        <v>6.4</v>
      </c>
    </row>
    <row r="13" spans="1:2" x14ac:dyDescent="0.3">
      <c r="A13" s="28" t="s">
        <v>43</v>
      </c>
      <c r="B13" s="28">
        <v>8</v>
      </c>
    </row>
    <row r="14" spans="1:2" x14ac:dyDescent="0.3">
      <c r="A14" s="28" t="s">
        <v>46</v>
      </c>
      <c r="B14" s="28">
        <v>9.5</v>
      </c>
    </row>
    <row r="15" spans="1:2" x14ac:dyDescent="0.3">
      <c r="A15" s="28" t="s">
        <v>49</v>
      </c>
      <c r="B15" s="28">
        <v>11</v>
      </c>
    </row>
    <row r="16" spans="1:2" x14ac:dyDescent="0.3">
      <c r="A16" s="28" t="s">
        <v>52</v>
      </c>
      <c r="B16" s="28">
        <v>12.5</v>
      </c>
    </row>
    <row r="17" spans="1:2" x14ac:dyDescent="0.3">
      <c r="A17" s="28" t="s">
        <v>55</v>
      </c>
      <c r="B17" s="28">
        <v>14</v>
      </c>
    </row>
    <row r="18" spans="1:2" x14ac:dyDescent="0.3">
      <c r="A18" s="28" t="s">
        <v>58</v>
      </c>
      <c r="B18" s="28">
        <v>15</v>
      </c>
    </row>
    <row r="19" spans="1:2" x14ac:dyDescent="0.3">
      <c r="A19" s="28" t="s">
        <v>61</v>
      </c>
      <c r="B19" s="28">
        <v>16</v>
      </c>
    </row>
    <row r="20" spans="1:2" x14ac:dyDescent="0.3">
      <c r="A20" s="28" t="s">
        <v>64</v>
      </c>
      <c r="B20" s="28">
        <v>17</v>
      </c>
    </row>
    <row r="21" spans="1:2" x14ac:dyDescent="0.3">
      <c r="A21" s="28" t="s">
        <v>66</v>
      </c>
      <c r="B21" s="28">
        <v>18</v>
      </c>
    </row>
    <row r="22" spans="1:2" x14ac:dyDescent="0.3">
      <c r="A22" s="28" t="s">
        <v>68</v>
      </c>
      <c r="B22" s="28">
        <v>19</v>
      </c>
    </row>
    <row r="23" spans="1:2" x14ac:dyDescent="0.3">
      <c r="A23" s="28" t="s">
        <v>23</v>
      </c>
      <c r="B23" s="28">
        <v>20</v>
      </c>
    </row>
    <row r="24" spans="1:2" x14ac:dyDescent="0.3">
      <c r="A24" s="28" t="s">
        <v>24</v>
      </c>
      <c r="B24" s="28">
        <v>21</v>
      </c>
    </row>
    <row r="25" spans="1:2" x14ac:dyDescent="0.3">
      <c r="A25" s="28" t="s">
        <v>26</v>
      </c>
      <c r="B25" s="28">
        <v>22</v>
      </c>
    </row>
    <row r="26" spans="1:2" x14ac:dyDescent="0.3">
      <c r="A26" s="28" t="s">
        <v>28</v>
      </c>
      <c r="B26" s="28">
        <v>23</v>
      </c>
    </row>
    <row r="27" spans="1:2" x14ac:dyDescent="0.3">
      <c r="A27" s="28" t="s">
        <v>31</v>
      </c>
      <c r="B27" s="28">
        <v>24</v>
      </c>
    </row>
    <row r="28" spans="1:2" x14ac:dyDescent="0.3">
      <c r="A28" s="28" t="s">
        <v>33</v>
      </c>
      <c r="B28" s="28">
        <v>25</v>
      </c>
    </row>
    <row r="29" spans="1:2" x14ac:dyDescent="0.3">
      <c r="A29" s="28" t="s">
        <v>35</v>
      </c>
      <c r="B29" s="28">
        <v>26</v>
      </c>
    </row>
    <row r="30" spans="1:2" x14ac:dyDescent="0.3">
      <c r="A30" s="28" t="s">
        <v>37</v>
      </c>
      <c r="B30" s="28">
        <v>27</v>
      </c>
    </row>
    <row r="31" spans="1:2" x14ac:dyDescent="0.3">
      <c r="A31" s="28" t="s">
        <v>44</v>
      </c>
      <c r="B31" s="28">
        <v>28</v>
      </c>
    </row>
    <row r="32" spans="1:2" x14ac:dyDescent="0.3">
      <c r="A32" s="28" t="s">
        <v>47</v>
      </c>
      <c r="B32" s="28">
        <v>29</v>
      </c>
    </row>
    <row r="33" spans="1:2" x14ac:dyDescent="0.3">
      <c r="A33" s="28" t="s">
        <v>50</v>
      </c>
      <c r="B33" s="28">
        <v>30</v>
      </c>
    </row>
    <row r="34" spans="1:2" x14ac:dyDescent="0.3">
      <c r="A34" s="28" t="s">
        <v>53</v>
      </c>
      <c r="B34" s="28">
        <v>31</v>
      </c>
    </row>
    <row r="35" spans="1:2" x14ac:dyDescent="0.3">
      <c r="A35" s="28" t="s">
        <v>56</v>
      </c>
      <c r="B35" s="28">
        <v>32</v>
      </c>
    </row>
    <row r="36" spans="1:2" x14ac:dyDescent="0.3">
      <c r="A36" s="28" t="s">
        <v>59</v>
      </c>
      <c r="B36" s="28">
        <v>33</v>
      </c>
    </row>
    <row r="37" spans="1:2" x14ac:dyDescent="0.3">
      <c r="A37" s="28" t="s">
        <v>62</v>
      </c>
      <c r="B37" s="28">
        <v>34</v>
      </c>
    </row>
    <row r="38" spans="1:2" x14ac:dyDescent="0.3">
      <c r="A38" s="28" t="s">
        <v>65</v>
      </c>
      <c r="B38" s="28">
        <v>35</v>
      </c>
    </row>
    <row r="39" spans="1:2" x14ac:dyDescent="0.3">
      <c r="A39" s="28" t="s">
        <v>67</v>
      </c>
      <c r="B39" s="28">
        <v>40</v>
      </c>
    </row>
    <row r="40" spans="1:2" x14ac:dyDescent="0.3">
      <c r="A40" s="28" t="s">
        <v>69</v>
      </c>
      <c r="B40" s="28">
        <v>45</v>
      </c>
    </row>
    <row r="41" spans="1:2" x14ac:dyDescent="0.3">
      <c r="A41" s="29"/>
      <c r="B41" s="29"/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EEE7906F479749BD1B4671913DBFB1" ma:contentTypeVersion="18" ma:contentTypeDescription="Crée un document." ma:contentTypeScope="" ma:versionID="e66cab1893aee77362c15b105ab888fb">
  <xsd:schema xmlns:xsd="http://www.w3.org/2001/XMLSchema" xmlns:xs="http://www.w3.org/2001/XMLSchema" xmlns:p="http://schemas.microsoft.com/office/2006/metadata/properties" xmlns:ns2="d7b12dc3-77b4-4838-8e03-7a541b6e796f" xmlns:ns3="150874a4-aeb6-411f-b500-39c9e6d38b20" targetNamespace="http://schemas.microsoft.com/office/2006/metadata/properties" ma:root="true" ma:fieldsID="7e54d8cbc45918f63b45ea68e5cdec27" ns2:_="" ns3:_="">
    <xsd:import namespace="d7b12dc3-77b4-4838-8e03-7a541b6e796f"/>
    <xsd:import namespace="150874a4-aeb6-411f-b500-39c9e6d38b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12dc3-77b4-4838-8e03-7a541b6e79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82b99f4a-c40d-47f4-a4c4-c3bd72131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4a4-aeb6-411f-b500-39c9e6d38b2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86a697c-c9ef-41ce-9ce6-84e2c63f5796}" ma:internalName="TaxCatchAll" ma:showField="CatchAllData" ma:web="150874a4-aeb6-411f-b500-39c9e6d38b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b12dc3-77b4-4838-8e03-7a541b6e796f">
      <Terms xmlns="http://schemas.microsoft.com/office/infopath/2007/PartnerControls"/>
    </lcf76f155ced4ddcb4097134ff3c332f>
    <TaxCatchAll xmlns="150874a4-aeb6-411f-b500-39c9e6d38b20"/>
  </documentManagement>
</p:properties>
</file>

<file path=customXml/itemProps1.xml><?xml version="1.0" encoding="utf-8"?>
<ds:datastoreItem xmlns:ds="http://schemas.openxmlformats.org/officeDocument/2006/customXml" ds:itemID="{379B7B90-29DC-405A-BEF8-9C76C53F00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b12dc3-77b4-4838-8e03-7a541b6e796f"/>
    <ds:schemaRef ds:uri="150874a4-aeb6-411f-b500-39c9e6d38b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B099A0-253A-430C-B4EF-D65F0EA1D3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844FC4-DC86-4AA8-9274-101CD85E6955}">
  <ds:schemaRefs>
    <ds:schemaRef ds:uri="150874a4-aeb6-411f-b500-39c9e6d38b20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d7b12dc3-77b4-4838-8e03-7a541b6e796f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Feuille calcul</vt:lpstr>
      <vt:lpstr>Indice de dimension</vt:lpstr>
      <vt:lpstr>'Feuille calcul'!Zone_d_impression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HAUDRY Jérémy</dc:creator>
  <dc:description/>
  <cp:lastModifiedBy>Théana DELVAL</cp:lastModifiedBy>
  <cp:revision>6</cp:revision>
  <cp:lastPrinted>2024-01-26T11:15:11Z</cp:lastPrinted>
  <dcterms:created xsi:type="dcterms:W3CDTF">2019-05-02T09:57:05Z</dcterms:created>
  <dcterms:modified xsi:type="dcterms:W3CDTF">2025-01-10T08:55:50Z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0x01010045EBFDFA4DFE0C4C96AD9529FCEA0E10</vt:lpwstr>
  </property>
  <property fmtid="{D5CDD505-2E9C-101B-9397-08002B2CF9AE}" pid="3" name="_activity">
    <vt:lpwstr/>
  </property>
</Properties>
</file>